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25" windowHeight="11520"/>
  </bookViews>
  <sheets>
    <sheet name="2023年西畴县财政决算公开目录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<sst xmlns="http://schemas.openxmlformats.org/spreadsheetml/2006/main" count="261" uniqueCount="117">
  <si>
    <t>2023年西畴县财政决算公开目录</t>
  </si>
  <si>
    <t>云南省</t>
  </si>
  <si>
    <t>省本级</t>
  </si>
  <si>
    <t>序号</t>
  </si>
  <si>
    <t>公开类型</t>
  </si>
  <si>
    <t>具体内容</t>
  </si>
  <si>
    <t>关于西畴县2023年地方财政决算的报告</t>
  </si>
  <si>
    <t>含2023年西畴县预算执行、转移支付政府债务及预算绩效等相关情况的汇报</t>
  </si>
  <si>
    <t>2023年西畴县财政决算公开表格</t>
  </si>
  <si>
    <t>一般公共预算</t>
  </si>
  <si>
    <t>GK1-2023年西畴县一般公共预算收入决算表</t>
  </si>
  <si>
    <t>云南省本级</t>
  </si>
  <si>
    <t>GK2-2023年西畴县一般公共预算支出决算表</t>
  </si>
  <si>
    <t>GK3-2023年西畴县一般公共预算支出决算明细表</t>
  </si>
  <si>
    <t>云南省地市</t>
  </si>
  <si>
    <t>GK4-2023年西畴县税收返还和转移支付收入决算表</t>
  </si>
  <si>
    <t>昆明市</t>
  </si>
  <si>
    <t>昆明市小本级</t>
  </si>
  <si>
    <t>GK5-2023年西畴县本级一般公共预算收入决算表</t>
  </si>
  <si>
    <t>昆明市本级</t>
  </si>
  <si>
    <t>GK6-2023年西畴县本级一般公共预算支出决算表</t>
  </si>
  <si>
    <t>GK7-2023年西畴县本级一般公共预算支出决算明细表</t>
  </si>
  <si>
    <t>昆明市县级小计</t>
  </si>
  <si>
    <t>GK8-2023年西畴县对下税收返还和转移支付支出决算表</t>
  </si>
  <si>
    <t>嵩明县</t>
  </si>
  <si>
    <t>嵩明县本级</t>
  </si>
  <si>
    <t>GK9-2023年西畴县对下税收返还和转移支付分地区决算表</t>
  </si>
  <si>
    <t>GK10-2023年西畴县对下专项转移支付分地区分项目决算表</t>
  </si>
  <si>
    <t>昭通市</t>
  </si>
  <si>
    <t>昭通市本级</t>
  </si>
  <si>
    <t>GK11-2023年西畴县本级一般公共预算基本支出（经济分类）决算表</t>
  </si>
  <si>
    <t>政府性基金预算</t>
  </si>
  <si>
    <t>GK12-2023年西畴县政府性基金预算收入决算表</t>
  </si>
  <si>
    <t>昭通市县级小计</t>
  </si>
  <si>
    <t>GK13-2023年西畴县政府性基金预算支出决算表</t>
  </si>
  <si>
    <t>曲靖市</t>
  </si>
  <si>
    <t>曲靖市小本级</t>
  </si>
  <si>
    <t>GK14-2023年西畴县本级政府性基金预算收入决算表</t>
  </si>
  <si>
    <t>曲靖市本级</t>
  </si>
  <si>
    <t>GK15-2023年西畴县本级政府性基金预算支出决算表</t>
  </si>
  <si>
    <t>GK16-2023年西畴县对下政府性基金转移支付支出决算表</t>
  </si>
  <si>
    <t>曲靖市县级小计</t>
  </si>
  <si>
    <t>国有资本经营预算</t>
  </si>
  <si>
    <t>GK17-2023年西畴县国有资本经营预算收入决算表</t>
  </si>
  <si>
    <t>宣威市</t>
  </si>
  <si>
    <t>宣威市本级</t>
  </si>
  <si>
    <t>GK18-2023年西畴县国有资本经营预算支出决算表</t>
  </si>
  <si>
    <t>GK19-2023年西畴县本级国有资本经营预算收入决算表</t>
  </si>
  <si>
    <t>玉溪市</t>
  </si>
  <si>
    <t>玉溪市小本级</t>
  </si>
  <si>
    <t>GK20-2023年西畴县本级国有资本经营预算支出决算表</t>
  </si>
  <si>
    <t>玉溪市本级</t>
  </si>
  <si>
    <t>GK21-2023年西畴县国有资本经营预算对下转移支付分地区决算表</t>
  </si>
  <si>
    <t>GK22-2023年西畴县国有资本经营预算对下转移支付分项目决算表</t>
  </si>
  <si>
    <t>玉溪市县级小计</t>
  </si>
  <si>
    <t>社会保险基金预算</t>
  </si>
  <si>
    <t>GK23-2023年西畴县社会保险基金收入决算表</t>
  </si>
  <si>
    <t>红河州</t>
  </si>
  <si>
    <t>红河州小本级</t>
  </si>
  <si>
    <t>GK24-2023年西畴县社会保险基金支出决算表</t>
  </si>
  <si>
    <t>红河州本级</t>
  </si>
  <si>
    <t>GK25-2023年西畴县本级社会保险基金收入决算表</t>
  </si>
  <si>
    <t>GK26-2023年西畴县本级社会保险基金支出决算表</t>
  </si>
  <si>
    <t>红河州县级小计</t>
  </si>
  <si>
    <t>债务情况</t>
  </si>
  <si>
    <t>GK27-2023年西畴县地方政府债务限额及余额决算表</t>
  </si>
  <si>
    <t>文山州</t>
  </si>
  <si>
    <t>文山州本级</t>
  </si>
  <si>
    <t>GK28-2023年西畴县地方政府债券使用表</t>
  </si>
  <si>
    <t>GK29-2023年西畴县地方政府债务发行及还本付息表</t>
  </si>
  <si>
    <t>文山州县级小计</t>
  </si>
  <si>
    <t>2023年西畴县转移支付情况说明</t>
  </si>
  <si>
    <t>普洱市</t>
  </si>
  <si>
    <t>普洱市小本级</t>
  </si>
  <si>
    <t>2023年西畴县举借债务情况说明</t>
  </si>
  <si>
    <t>2023年西畴县重大政策和重点项目等绩效执行情况说明</t>
  </si>
  <si>
    <t>2023年西畴县“三公”经费决算执行情况</t>
  </si>
  <si>
    <t>GK30-2023年西畴县“三公”经费决算执行情况</t>
  </si>
  <si>
    <t>2023年西畴县绩效管理工作要点</t>
  </si>
  <si>
    <t>普洱市县级小计</t>
  </si>
  <si>
    <t>西双版纳州</t>
  </si>
  <si>
    <t>西双版纳州本级</t>
  </si>
  <si>
    <t>西双版纳州县级小计</t>
  </si>
  <si>
    <t>楚雄州</t>
  </si>
  <si>
    <t>楚雄州本级</t>
  </si>
  <si>
    <t>楚雄州县级小计</t>
  </si>
  <si>
    <t>楚雄市</t>
  </si>
  <si>
    <t>楚雄市本级</t>
  </si>
  <si>
    <t>大理州</t>
  </si>
  <si>
    <t>大理州本级</t>
  </si>
  <si>
    <t>大理州县级小计</t>
  </si>
  <si>
    <t>大理市</t>
  </si>
  <si>
    <t>大理市本级</t>
  </si>
  <si>
    <t>保山市</t>
  </si>
  <si>
    <t>保山市本级</t>
  </si>
  <si>
    <t>保山市县级小计</t>
  </si>
  <si>
    <t>隆阳区</t>
  </si>
  <si>
    <t>隆阳区本级</t>
  </si>
  <si>
    <t>腾冲市</t>
  </si>
  <si>
    <t>腾冲市本级</t>
  </si>
  <si>
    <t>德宏州</t>
  </si>
  <si>
    <t>德宏州本级</t>
  </si>
  <si>
    <t>德宏州县级小计</t>
  </si>
  <si>
    <t>丽江市</t>
  </si>
  <si>
    <t>丽江市本级</t>
  </si>
  <si>
    <t>丽江市县级小计</t>
  </si>
  <si>
    <t>怒江州</t>
  </si>
  <si>
    <t>怒江州本级</t>
  </si>
  <si>
    <t>怒江州县级小计</t>
  </si>
  <si>
    <t>迪庆州</t>
  </si>
  <si>
    <t>迪庆州小本级</t>
  </si>
  <si>
    <t>迪庆州本级</t>
  </si>
  <si>
    <t>迪庆州县级小计</t>
  </si>
  <si>
    <t>临沧市</t>
  </si>
  <si>
    <t>临沧市小本级</t>
  </si>
  <si>
    <t>临沧市本级</t>
  </si>
  <si>
    <t>临沧市县级小计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</si>
</sst>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  <scheme val="minor"/>
    </font>
    <font>
      <b/>
      <sz val="27"/>
      <name val="SimSun"/>
      <charset val="134"/>
    </font>
    <font>
      <sz val="11"/>
      <color rgb="FFFFFFFF"/>
      <name val="宋体"/>
      <charset val="134"/>
    </font>
    <font>
      <sz val="11"/>
      <color rgb="FFFFFFFF"/>
      <name val="宋体"/>
      <charset val="134"/>
      <scheme val="minor"/>
    </font>
    <font>
      <sz val="12"/>
      <name val="宋体"/>
      <charset val="134"/>
    </font>
    <font>
      <sz val="12"/>
      <name val="SimSun"/>
      <charset val="134"/>
    </font>
    <font>
      <sz val="11"/>
      <color indexed="0"/>
      <name val="宋体"/>
      <charset val="134"/>
      <scheme val="minor"/>
    </font>
    <font>
      <sz val="12"/>
      <color rgb="FFFFFFFF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top"/>
    </xf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>
      <alignment vertical="top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>
      <alignment vertical="top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Protection="1">
      <alignment vertical="top"/>
      <protection locked="0"/>
    </xf>
    <xf numFmtId="0" fontId="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2023&#24180;&#35199;&#30068;&#21439;&#36130;&#25919;&#20915;&#31639;&#20844;&#24320;&#34920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"/>
      <sheetName val="ML"/>
      <sheetName val="GK1-2023年西畴县一般公共预算收入决算表 "/>
      <sheetName val="GK2-2023年西畴县一般公共预算支出决算表 "/>
      <sheetName val="GK3-2023年西畴县一般公共预算支出决算明细表 "/>
      <sheetName val="GK4-2023年西畴县税收返还和转移支付收入决算表 "/>
      <sheetName val="GK5-2023年西畴县本级一般公共预算收入决算表 "/>
      <sheetName val="GK6-2023年西畴县本级一般公共预算支出决算表 "/>
      <sheetName val="GK7-2023年西畴县本级一般公共预算支出决算明细表 "/>
      <sheetName val="GK8-2023年西畴县对下税收返还和转移支付支出决算表 "/>
      <sheetName val="GK9-2023年西畴县对下税收返还和转移支付分地区决算表 "/>
      <sheetName val="GK10-2023年西畴县对下专项转移支付分地区分项目决算表 "/>
      <sheetName val="GK11-2023年西畴县一般公共预算基本支出（经济分类）决算"/>
      <sheetName val="GK12-2023年西畴县政府性基金预算收入决算表 "/>
      <sheetName val="GK13-2023年西畴县政府性基金预算支出决算表 "/>
      <sheetName val="GK14-2023年西畴县本级政府性基金预算收入决算表 "/>
      <sheetName val="GK15-2023年西畴县本级政府性基金预算支出决算表 "/>
      <sheetName val="GK16-2023年西畴县对下政府性基金转移支付支出决算表 "/>
      <sheetName val="GK17-2023年西畴县国有资本经营预算收入决算表 "/>
      <sheetName val="GK18-2023年西畴县国有资本经营预算支出决算表 "/>
      <sheetName val="GK19-2023年西畴县本级国有资本经营预算收入决算表 "/>
      <sheetName val="GK20-2023年西畴县本级国有资本经营预算支出决算表 "/>
      <sheetName val="GK21-2023年西畴县国有资本经营预算对下转移支付分地区决"/>
      <sheetName val="GK22-2023年西畴县国有资本经营预算对下转移支付分项目决"/>
      <sheetName val="GK23-2023年西畴县社会保险基金收入决算表 "/>
      <sheetName val="GK24-2023年西畴县社会保险基金支出决算表 "/>
      <sheetName val="GK25-2023年西畴县本级社会保险基金收入决算表 "/>
      <sheetName val="GK26-2023年西畴县本级社会保险基金支出决算表 "/>
      <sheetName val="GK27-2023年西畴县地方政府债务限额及余额决算表 "/>
      <sheetName val="GK28-2023年西畴县地方政府债券使用表 "/>
      <sheetName val="GK29-2023年西畴县地方政府债务发行及还本付息表 "/>
      <sheetName val="GK30-2023年西畴县“三公”经费决算执行情况"/>
      <sheetName val="GK31-2023年西畴县重点工作情况解释说明汇总表"/>
    </sheetNames>
    <sheetDataSet>
      <sheetData sheetId="0">
        <row r="3">
          <cell r="C3" t="str">
            <v>2023年</v>
          </cell>
        </row>
        <row r="4">
          <cell r="C4" t="str">
            <v>西畴县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5"/>
  <sheetViews>
    <sheetView showGridLines="0" tabSelected="1" zoomScale="85" zoomScaleNormal="85" workbookViewId="0">
      <selection activeCell="C40" sqref="C40"/>
    </sheetView>
  </sheetViews>
  <sheetFormatPr defaultColWidth="8.85" defaultRowHeight="15" customHeight="1"/>
  <cols>
    <col min="1" max="1" width="5" style="1" customWidth="1"/>
    <col min="2" max="2" width="28.25" style="1" customWidth="1"/>
    <col min="3" max="3" width="24.4" style="1" customWidth="1"/>
    <col min="4" max="4" width="72.5" style="1" customWidth="1"/>
    <col min="5" max="10" width="8.85" style="1" hidden="1"/>
    <col min="11" max="11" width="62.425" style="1" hidden="1" customWidth="1"/>
    <col min="12" max="23" width="8.85" style="1" hidden="1"/>
    <col min="24" max="16384" width="8.85" style="1"/>
  </cols>
  <sheetData>
    <row r="1" ht="49.5" customHeight="1" spans="1:23">
      <c r="A1" s="2" t="s">
        <v>0</v>
      </c>
      <c r="B1" s="2"/>
      <c r="C1" s="2"/>
      <c r="D1" s="2"/>
      <c r="E1" s="3" t="s">
        <v>1</v>
      </c>
      <c r="F1" s="3" t="s">
        <v>1</v>
      </c>
      <c r="G1" s="3" t="s">
        <v>2</v>
      </c>
      <c r="H1" s="4"/>
      <c r="I1" s="3" t="str">
        <f t="array" ref="I1">IF(ISNA(MATCH([1]FM!$C$4,E1:E76,0)),[1]FM!$C$4,INDEX(F1:F76,MATCH([1]FM!$C$4,E1:E76,0)))</f>
        <v>西畴县</v>
      </c>
      <c r="J1" s="4"/>
      <c r="K1" s="19" t="str">
        <f>[1]FM!$C$3&amp;I1&amp;"一般公共预算收入决算表"</f>
        <v>2023年西畴县一般公共预算收入决算表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ht="37" customHeight="1" spans="1:23">
      <c r="A2" s="5" t="s">
        <v>3</v>
      </c>
      <c r="B2" s="6" t="s">
        <v>4</v>
      </c>
      <c r="C2" s="7"/>
      <c r="D2" s="5" t="s">
        <v>5</v>
      </c>
      <c r="E2" s="3"/>
      <c r="F2" s="3"/>
      <c r="G2" s="3"/>
      <c r="H2" s="4"/>
      <c r="I2" s="3"/>
      <c r="J2" s="4"/>
      <c r="K2" s="19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37" customHeight="1" spans="1:23">
      <c r="A3" s="5">
        <v>1</v>
      </c>
      <c r="B3" s="6" t="s">
        <v>6</v>
      </c>
      <c r="C3" s="7"/>
      <c r="D3" s="8" t="s">
        <v>7</v>
      </c>
      <c r="E3" s="3"/>
      <c r="F3" s="3"/>
      <c r="G3" s="3"/>
      <c r="H3" s="4"/>
      <c r="I3" s="3"/>
      <c r="J3" s="4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ht="27.75" customHeight="1" spans="1:23">
      <c r="A4" s="9">
        <v>2</v>
      </c>
      <c r="B4" s="9" t="s">
        <v>8</v>
      </c>
      <c r="C4" s="9" t="s">
        <v>9</v>
      </c>
      <c r="D4" s="10" t="s">
        <v>10</v>
      </c>
      <c r="E4" s="3" t="s">
        <v>11</v>
      </c>
      <c r="F4" s="3" t="s">
        <v>1</v>
      </c>
      <c r="G4" s="3" t="s">
        <v>11</v>
      </c>
      <c r="H4" s="4"/>
      <c r="I4" s="1" t="str">
        <f t="array" ref="I4">IF(ISNA(MATCH([1]FM!$C$4,E1:E76,0)),[1]FM!$C$4,INDEX(G1:G76,MATCH([1]FM!$C$4,E1:E76,0)))</f>
        <v>西畴县</v>
      </c>
      <c r="J4" s="4"/>
      <c r="K4" s="19" t="str">
        <f>[1]FM!$C$3&amp;I1&amp;"一般公共预算支出决算表"</f>
        <v>2023年西畴县一般公共预算支出决算表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ht="27.75" customHeight="1" spans="1:23">
      <c r="A5" s="11"/>
      <c r="B5" s="11"/>
      <c r="C5" s="11"/>
      <c r="D5" s="10" t="s">
        <v>12</v>
      </c>
      <c r="E5" s="3" t="s">
        <v>2</v>
      </c>
      <c r="F5" s="3" t="s">
        <v>1</v>
      </c>
      <c r="G5" s="3" t="s">
        <v>2</v>
      </c>
      <c r="H5" s="4"/>
      <c r="I5" s="4"/>
      <c r="J5" s="4"/>
      <c r="K5" s="19" t="str">
        <f>[1]FM!$C$3&amp;I1&amp;"一般公共预算支出决算明细表"</f>
        <v>2023年西畴县一般公共预算支出决算明细表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ht="27.75" customHeight="1" spans="1:23">
      <c r="A6" s="11"/>
      <c r="B6" s="11"/>
      <c r="C6" s="11"/>
      <c r="D6" s="10" t="s">
        <v>13</v>
      </c>
      <c r="E6" s="3" t="s">
        <v>14</v>
      </c>
      <c r="F6" s="3" t="s">
        <v>1</v>
      </c>
      <c r="G6" s="3" t="s">
        <v>14</v>
      </c>
      <c r="H6" s="4"/>
      <c r="I6" s="4"/>
      <c r="J6" s="4"/>
      <c r="K6" s="19" t="str">
        <f>[1]FM!$C$3&amp;I1&amp;"税收返还和转移支付收入决算表"</f>
        <v>2023年西畴县税收返还和转移支付收入决算表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ht="27.75" customHeight="1" spans="1:23">
      <c r="A7" s="11"/>
      <c r="B7" s="11"/>
      <c r="C7" s="11"/>
      <c r="D7" s="10" t="s">
        <v>15</v>
      </c>
      <c r="E7" s="3" t="s">
        <v>16</v>
      </c>
      <c r="F7" s="3" t="s">
        <v>16</v>
      </c>
      <c r="G7" s="3" t="s">
        <v>17</v>
      </c>
      <c r="H7" s="4"/>
      <c r="I7" s="4"/>
      <c r="J7" s="4"/>
      <c r="K7" s="19" t="str">
        <f>[1]FM!$C$3&amp;I4&amp;"一般公共预算收入决算表"</f>
        <v>2023年西畴县一般公共预算收入决算表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ht="27.75" customHeight="1" spans="1:23">
      <c r="A8" s="11"/>
      <c r="B8" s="11"/>
      <c r="C8" s="11"/>
      <c r="D8" s="10" t="s">
        <v>18</v>
      </c>
      <c r="E8" s="3" t="s">
        <v>19</v>
      </c>
      <c r="F8" s="3" t="s">
        <v>16</v>
      </c>
      <c r="G8" s="3" t="s">
        <v>19</v>
      </c>
      <c r="H8" s="4"/>
      <c r="I8" s="4"/>
      <c r="J8" s="4"/>
      <c r="K8" s="19" t="str">
        <f>[1]FM!$C$3&amp;I4&amp;"一般公共预算支出决算表"</f>
        <v>2023年西畴县一般公共预算支出决算表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ht="27.75" customHeight="1" spans="1:23">
      <c r="A9" s="11"/>
      <c r="B9" s="11"/>
      <c r="C9" s="11"/>
      <c r="D9" s="10" t="s">
        <v>20</v>
      </c>
      <c r="E9" s="3" t="s">
        <v>17</v>
      </c>
      <c r="F9" s="3" t="s">
        <v>16</v>
      </c>
      <c r="G9" s="3" t="s">
        <v>17</v>
      </c>
      <c r="H9" s="4"/>
      <c r="I9" s="4"/>
      <c r="J9" s="4"/>
      <c r="K9" s="19" t="str">
        <f>[1]FM!$C$3&amp;I4&amp;"一般公共预算支出决算明细表"</f>
        <v>2023年西畴县一般公共预算支出决算明细表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27.75" customHeight="1" spans="1:23">
      <c r="A10" s="11"/>
      <c r="B10" s="11"/>
      <c r="C10" s="11"/>
      <c r="D10" s="10" t="s">
        <v>21</v>
      </c>
      <c r="E10" s="3" t="s">
        <v>22</v>
      </c>
      <c r="F10" s="3" t="s">
        <v>16</v>
      </c>
      <c r="G10" s="3" t="s">
        <v>22</v>
      </c>
      <c r="H10" s="4"/>
      <c r="I10" s="4"/>
      <c r="J10" s="4"/>
      <c r="K10" s="19" t="str">
        <f>[1]FM!$C$3&amp;I4&amp;"对下税收返还和转移支付支出决算表"</f>
        <v>2023年西畴县对下税收返还和转移支付支出决算表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27.75" customHeight="1" spans="1:23">
      <c r="A11" s="11"/>
      <c r="B11" s="11"/>
      <c r="C11" s="11"/>
      <c r="D11" s="10" t="s">
        <v>23</v>
      </c>
      <c r="E11" s="3" t="s">
        <v>24</v>
      </c>
      <c r="F11" s="3" t="s">
        <v>24</v>
      </c>
      <c r="G11" s="3" t="s">
        <v>25</v>
      </c>
      <c r="H11" s="4"/>
      <c r="I11" s="4"/>
      <c r="J11" s="4"/>
      <c r="K11" s="19" t="str">
        <f>[1]FM!$C$3&amp;I4&amp;"对下税收返还和转移支付分地区决算表"</f>
        <v>2023年西畴县对下税收返还和转移支付分地区决算表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27.75" customHeight="1" spans="1:23">
      <c r="A12" s="11"/>
      <c r="B12" s="11"/>
      <c r="C12" s="11"/>
      <c r="D12" s="10" t="s">
        <v>26</v>
      </c>
      <c r="E12" s="3" t="s">
        <v>25</v>
      </c>
      <c r="F12" s="3" t="s">
        <v>24</v>
      </c>
      <c r="G12" s="3" t="s">
        <v>25</v>
      </c>
      <c r="H12" s="4"/>
      <c r="I12" s="4"/>
      <c r="J12" s="4"/>
      <c r="K12" s="19" t="str">
        <f>[1]FM!$C$3&amp;I4&amp;"对下专项转移支付分地区分项目决算表"</f>
        <v>2023年西畴县对下专项转移支付分地区分项目决算表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27.75" customHeight="1" spans="1:23">
      <c r="A13" s="11"/>
      <c r="B13" s="11"/>
      <c r="C13" s="11"/>
      <c r="D13" s="10" t="s">
        <v>27</v>
      </c>
      <c r="E13" s="3" t="s">
        <v>28</v>
      </c>
      <c r="F13" s="3" t="s">
        <v>28</v>
      </c>
      <c r="G13" s="3" t="s">
        <v>29</v>
      </c>
      <c r="H13" s="4"/>
      <c r="I13" s="4"/>
      <c r="J13" s="4"/>
      <c r="K13" s="19" t="str">
        <f>[1]FM!$C$3&amp;I4&amp;"一般公共预算基本支出（经济分类）决算表"</f>
        <v>2023年西畴县一般公共预算基本支出（经济分类）决算表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27.75" customHeight="1" spans="1:23">
      <c r="A14" s="11"/>
      <c r="B14" s="11"/>
      <c r="C14" s="12"/>
      <c r="D14" s="10" t="s">
        <v>30</v>
      </c>
      <c r="E14" s="3" t="s">
        <v>29</v>
      </c>
      <c r="F14" s="3" t="s">
        <v>28</v>
      </c>
      <c r="G14" s="3" t="s">
        <v>29</v>
      </c>
      <c r="H14" s="4"/>
      <c r="I14" s="4"/>
      <c r="J14" s="4"/>
      <c r="K14" s="19" t="str">
        <f>[1]FM!$C$3&amp;I1&amp;"政府性基金预算收入决算表"</f>
        <v>2023年西畴县政府性基金预算收入决算表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ht="27.75" customHeight="1" spans="1:23">
      <c r="A15" s="11"/>
      <c r="B15" s="11"/>
      <c r="C15" s="9" t="s">
        <v>31</v>
      </c>
      <c r="D15" s="10" t="s">
        <v>32</v>
      </c>
      <c r="E15" s="3" t="s">
        <v>33</v>
      </c>
      <c r="F15" s="3" t="s">
        <v>28</v>
      </c>
      <c r="G15" s="3" t="s">
        <v>33</v>
      </c>
      <c r="H15" s="4"/>
      <c r="I15" s="4"/>
      <c r="J15" s="4"/>
      <c r="K15" s="19" t="str">
        <f>[1]FM!$C$3&amp;I1&amp;"政府性基金预算支出决算表"</f>
        <v>2023年西畴县政府性基金预算支出决算表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ht="27.75" customHeight="1" spans="1:23">
      <c r="A16" s="11"/>
      <c r="B16" s="11"/>
      <c r="C16" s="11"/>
      <c r="D16" s="10" t="s">
        <v>34</v>
      </c>
      <c r="E16" s="3" t="s">
        <v>35</v>
      </c>
      <c r="F16" s="3" t="s">
        <v>35</v>
      </c>
      <c r="G16" s="3" t="s">
        <v>36</v>
      </c>
      <c r="H16" s="4"/>
      <c r="I16" s="4"/>
      <c r="J16" s="4"/>
      <c r="K16" s="19" t="str">
        <f>[1]FM!$C$3&amp;I4&amp;"政府性基金预算收入决算表"</f>
        <v>2023年西畴县政府性基金预算收入决算表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ht="27.75" customHeight="1" spans="1:23">
      <c r="A17" s="11"/>
      <c r="B17" s="11"/>
      <c r="C17" s="11"/>
      <c r="D17" s="10" t="s">
        <v>37</v>
      </c>
      <c r="E17" s="3" t="s">
        <v>38</v>
      </c>
      <c r="F17" s="3" t="s">
        <v>35</v>
      </c>
      <c r="G17" s="3" t="s">
        <v>38</v>
      </c>
      <c r="H17" s="4"/>
      <c r="I17" s="4"/>
      <c r="J17" s="4"/>
      <c r="K17" s="19" t="str">
        <f>[1]FM!$C$3&amp;I4&amp;"政府性基金预算支出决算表"</f>
        <v>2023年西畴县政府性基金预算支出决算表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ht="27.75" customHeight="1" spans="1:23">
      <c r="A18" s="11"/>
      <c r="B18" s="11"/>
      <c r="C18" s="11"/>
      <c r="D18" s="10" t="s">
        <v>39</v>
      </c>
      <c r="E18" s="3" t="s">
        <v>36</v>
      </c>
      <c r="F18" s="3" t="s">
        <v>35</v>
      </c>
      <c r="G18" s="3" t="s">
        <v>36</v>
      </c>
      <c r="H18" s="4"/>
      <c r="I18" s="4"/>
      <c r="J18" s="4"/>
      <c r="K18" s="19" t="str">
        <f>[1]FM!$C$3&amp;I4&amp;"对下政府性基金转移支付支出决算表"</f>
        <v>2023年西畴县对下政府性基金转移支付支出决算表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ht="27.75" customHeight="1" spans="1:23">
      <c r="A19" s="11"/>
      <c r="B19" s="11"/>
      <c r="C19" s="12"/>
      <c r="D19" s="10" t="s">
        <v>40</v>
      </c>
      <c r="E19" s="3" t="s">
        <v>41</v>
      </c>
      <c r="F19" s="3" t="s">
        <v>35</v>
      </c>
      <c r="G19" s="3" t="s">
        <v>41</v>
      </c>
      <c r="H19" s="4"/>
      <c r="I19" s="4"/>
      <c r="J19" s="4"/>
      <c r="K19" s="19" t="str">
        <f>[1]FM!$C$3&amp;I1&amp;"国有资本经营预算收入决算表"</f>
        <v>2023年西畴县国有资本经营预算收入决算表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ht="27.75" customHeight="1" spans="1:23">
      <c r="A20" s="11"/>
      <c r="B20" s="11"/>
      <c r="C20" s="9" t="s">
        <v>42</v>
      </c>
      <c r="D20" s="10" t="s">
        <v>43</v>
      </c>
      <c r="E20" s="3" t="s">
        <v>44</v>
      </c>
      <c r="F20" s="3" t="s">
        <v>44</v>
      </c>
      <c r="G20" s="3" t="s">
        <v>45</v>
      </c>
      <c r="H20" s="4"/>
      <c r="I20" s="4"/>
      <c r="J20" s="4"/>
      <c r="K20" s="19" t="str">
        <f>[1]FM!$C$3&amp;I1&amp;"国有资本经营预算支出决算表"</f>
        <v>2023年西畴县国有资本经营预算支出决算表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ht="27.75" customHeight="1" spans="1:23">
      <c r="A21" s="11"/>
      <c r="B21" s="11"/>
      <c r="C21" s="11"/>
      <c r="D21" s="10" t="s">
        <v>46</v>
      </c>
      <c r="E21" s="3" t="s">
        <v>45</v>
      </c>
      <c r="F21" s="3" t="s">
        <v>44</v>
      </c>
      <c r="G21" s="3" t="s">
        <v>45</v>
      </c>
      <c r="H21" s="4"/>
      <c r="I21" s="4"/>
      <c r="J21" s="4"/>
      <c r="K21" s="19" t="str">
        <f>[1]FM!$C$3&amp;I4&amp;"国有资本经营预算收入决算表"</f>
        <v>2023年西畴县国有资本经营预算收入决算表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ht="27.75" customHeight="1" spans="1:23">
      <c r="A22" s="11"/>
      <c r="B22" s="11"/>
      <c r="C22" s="11"/>
      <c r="D22" s="10" t="s">
        <v>47</v>
      </c>
      <c r="E22" s="3" t="s">
        <v>48</v>
      </c>
      <c r="F22" s="3" t="s">
        <v>48</v>
      </c>
      <c r="G22" s="3" t="s">
        <v>49</v>
      </c>
      <c r="H22" s="4"/>
      <c r="I22" s="4"/>
      <c r="J22" s="4"/>
      <c r="K22" s="19" t="str">
        <f>[1]FM!$C$3&amp;I4&amp;"国有资本经营预算支出决算表"</f>
        <v>2023年西畴县国有资本经营预算支出决算表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ht="27.75" customHeight="1" spans="1:23">
      <c r="A23" s="11"/>
      <c r="B23" s="11"/>
      <c r="C23" s="11"/>
      <c r="D23" s="10" t="s">
        <v>50</v>
      </c>
      <c r="E23" s="3" t="s">
        <v>51</v>
      </c>
      <c r="F23" s="3" t="s">
        <v>48</v>
      </c>
      <c r="G23" s="3" t="s">
        <v>51</v>
      </c>
      <c r="H23" s="4"/>
      <c r="I23" s="4"/>
      <c r="J23" s="4"/>
      <c r="K23" s="19" t="str">
        <f>[1]FM!$C$3&amp;I4&amp;"国有资本经营预算对下转移支付分地区决算表"</f>
        <v>2023年西畴县国有资本经营预算对下转移支付分地区决算表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ht="27.75" customHeight="1" spans="1:23">
      <c r="A24" s="11"/>
      <c r="B24" s="11"/>
      <c r="C24" s="11"/>
      <c r="D24" s="10" t="s">
        <v>52</v>
      </c>
      <c r="E24" s="3" t="s">
        <v>49</v>
      </c>
      <c r="F24" s="3" t="s">
        <v>48</v>
      </c>
      <c r="G24" s="3" t="s">
        <v>49</v>
      </c>
      <c r="H24" s="4"/>
      <c r="I24" s="4"/>
      <c r="J24" s="4"/>
      <c r="K24" s="19" t="str">
        <f>[1]FM!$C$3&amp;I4&amp;"国有资本经营预算对下转移支付分项目决算表"</f>
        <v>2023年西畴县国有资本经营预算对下转移支付分项目决算表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ht="27.75" customHeight="1" spans="1:23">
      <c r="A25" s="11"/>
      <c r="B25" s="11"/>
      <c r="C25" s="12"/>
      <c r="D25" s="10" t="s">
        <v>53</v>
      </c>
      <c r="E25" s="3" t="s">
        <v>54</v>
      </c>
      <c r="F25" s="3" t="s">
        <v>48</v>
      </c>
      <c r="G25" s="3" t="s">
        <v>54</v>
      </c>
      <c r="H25" s="4"/>
      <c r="I25" s="4"/>
      <c r="J25" s="4"/>
      <c r="K25" s="19" t="str">
        <f>[1]FM!$C$3&amp;I1&amp;"社会保险基金收入决算表"</f>
        <v>2023年西畴县社会保险基金收入决算表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ht="27.75" customHeight="1" spans="1:23">
      <c r="A26" s="11"/>
      <c r="B26" s="11"/>
      <c r="C26" s="9" t="s">
        <v>55</v>
      </c>
      <c r="D26" s="10" t="s">
        <v>56</v>
      </c>
      <c r="E26" s="3" t="s">
        <v>57</v>
      </c>
      <c r="F26" s="3" t="s">
        <v>57</v>
      </c>
      <c r="G26" s="3" t="s">
        <v>58</v>
      </c>
      <c r="H26" s="4"/>
      <c r="I26" s="4"/>
      <c r="J26" s="4"/>
      <c r="K26" s="21" t="str">
        <f>[1]FM!$C$3&amp;I1&amp;"社会保险基金支出决算表"</f>
        <v>2023年西畴县社会保险基金支出决算表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ht="27.75" customHeight="1" spans="1:23">
      <c r="A27" s="11"/>
      <c r="B27" s="11"/>
      <c r="C27" s="11"/>
      <c r="D27" s="13" t="s">
        <v>59</v>
      </c>
      <c r="E27" s="3" t="s">
        <v>60</v>
      </c>
      <c r="F27" s="3" t="s">
        <v>57</v>
      </c>
      <c r="G27" s="3" t="s">
        <v>60</v>
      </c>
      <c r="H27" s="4"/>
      <c r="I27" s="4"/>
      <c r="J27" s="4"/>
      <c r="K27" s="21" t="str">
        <f>[1]FM!$C$3&amp;I4&amp;"社会保险基金收入决算表"</f>
        <v>2023年西畴县社会保险基金收入决算表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ht="27.75" customHeight="1" spans="1:23">
      <c r="A28" s="11"/>
      <c r="B28" s="11"/>
      <c r="C28" s="11"/>
      <c r="D28" s="13" t="s">
        <v>61</v>
      </c>
      <c r="E28" s="3" t="s">
        <v>58</v>
      </c>
      <c r="F28" s="3" t="s">
        <v>57</v>
      </c>
      <c r="G28" s="3" t="s">
        <v>58</v>
      </c>
      <c r="H28" s="4"/>
      <c r="I28" s="4"/>
      <c r="J28" s="4"/>
      <c r="K28" s="21" t="str">
        <f>[1]FM!$C$3&amp;I4&amp;"社会保险基金支出决算表"</f>
        <v>2023年西畴县社会保险基金支出决算表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ht="27.75" customHeight="1" spans="1:23">
      <c r="A29" s="11"/>
      <c r="B29" s="11"/>
      <c r="C29" s="12"/>
      <c r="D29" s="13" t="s">
        <v>62</v>
      </c>
      <c r="E29" s="3" t="s">
        <v>63</v>
      </c>
      <c r="F29" s="3" t="s">
        <v>57</v>
      </c>
      <c r="G29" s="3" t="s">
        <v>63</v>
      </c>
      <c r="H29" s="4"/>
      <c r="I29" s="4"/>
      <c r="J29" s="4"/>
      <c r="K29" s="21" t="str">
        <f>[1]FM!$C$3&amp;I1&amp;"地方政府债务限额及余额决算表"</f>
        <v>2023年西畴县地方政府债务限额及余额决算表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ht="27.75" customHeight="1" spans="1:23">
      <c r="A30" s="11"/>
      <c r="B30" s="11"/>
      <c r="C30" s="9" t="s">
        <v>64</v>
      </c>
      <c r="D30" s="13" t="s">
        <v>65</v>
      </c>
      <c r="E30" s="3" t="s">
        <v>66</v>
      </c>
      <c r="F30" s="3" t="s">
        <v>66</v>
      </c>
      <c r="G30" s="3" t="s">
        <v>67</v>
      </c>
      <c r="H30" s="4"/>
      <c r="I30" s="4"/>
      <c r="J30" s="4"/>
      <c r="K30" s="21" t="str">
        <f>[1]FM!$C$3&amp;I1&amp;"地方政府债券使用表"</f>
        <v>2023年西畴县地方政府债券使用表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ht="27.75" customHeight="1" spans="1:23">
      <c r="A31" s="11"/>
      <c r="B31" s="11"/>
      <c r="C31" s="11"/>
      <c r="D31" s="13" t="s">
        <v>68</v>
      </c>
      <c r="E31" s="3" t="s">
        <v>67</v>
      </c>
      <c r="F31" s="3" t="s">
        <v>66</v>
      </c>
      <c r="G31" s="3" t="s">
        <v>67</v>
      </c>
      <c r="H31" s="4"/>
      <c r="I31" s="4"/>
      <c r="J31" s="4"/>
      <c r="K31" s="21" t="str">
        <f>[1]FM!$C$3&amp;I1&amp;"地方政府债务发行及还本付息表"</f>
        <v>2023年西畴县地方政府债务发行及还本付息表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ht="27.75" customHeight="1" spans="1:23">
      <c r="A32" s="12"/>
      <c r="B32" s="12"/>
      <c r="C32" s="12"/>
      <c r="D32" s="13" t="s">
        <v>69</v>
      </c>
      <c r="E32" s="3" t="s">
        <v>70</v>
      </c>
      <c r="F32" s="3" t="s">
        <v>66</v>
      </c>
      <c r="G32" s="3" t="s">
        <v>70</v>
      </c>
      <c r="H32" s="4"/>
      <c r="I32" s="4"/>
      <c r="J32" s="4"/>
      <c r="K32" s="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ht="27.75" customHeight="1" spans="1:23">
      <c r="A33" s="5">
        <v>3</v>
      </c>
      <c r="B33" s="14" t="s">
        <v>71</v>
      </c>
      <c r="C33" s="15"/>
      <c r="D33" s="16" t="s">
        <v>71</v>
      </c>
      <c r="E33" s="3" t="s">
        <v>72</v>
      </c>
      <c r="F33" s="3" t="s">
        <v>72</v>
      </c>
      <c r="G33" s="3" t="s">
        <v>73</v>
      </c>
      <c r="H33" s="4"/>
      <c r="I33" s="4"/>
      <c r="J33" s="4"/>
      <c r="K33" s="4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ht="27.75" customHeight="1" spans="1:23">
      <c r="A34" s="5">
        <v>4</v>
      </c>
      <c r="B34" s="14" t="s">
        <v>74</v>
      </c>
      <c r="C34" s="15"/>
      <c r="D34" s="16" t="s">
        <v>74</v>
      </c>
      <c r="E34" s="3"/>
      <c r="F34" s="3"/>
      <c r="G34" s="3"/>
      <c r="H34" s="4"/>
      <c r="I34" s="4"/>
      <c r="J34" s="4"/>
      <c r="K34" s="4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ht="27.75" customHeight="1" spans="1:23">
      <c r="A35" s="5">
        <v>5</v>
      </c>
      <c r="B35" s="14" t="s">
        <v>75</v>
      </c>
      <c r="C35" s="15"/>
      <c r="D35" s="16" t="s">
        <v>75</v>
      </c>
      <c r="E35" s="3"/>
      <c r="F35" s="3"/>
      <c r="G35" s="3"/>
      <c r="H35" s="4"/>
      <c r="I35" s="4"/>
      <c r="J35" s="4"/>
      <c r="K35" s="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ht="27.75" customHeight="1" spans="1:23">
      <c r="A36" s="5">
        <v>6</v>
      </c>
      <c r="B36" s="17" t="s">
        <v>76</v>
      </c>
      <c r="C36" s="17"/>
      <c r="D36" s="8" t="s">
        <v>77</v>
      </c>
      <c r="E36" s="3"/>
      <c r="F36" s="3"/>
      <c r="G36" s="3"/>
      <c r="H36" s="4"/>
      <c r="I36" s="4"/>
      <c r="J36" s="4"/>
      <c r="K36" s="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ht="27.75" customHeight="1" spans="1:23">
      <c r="A37" s="5">
        <v>7</v>
      </c>
      <c r="B37" s="14" t="s">
        <v>78</v>
      </c>
      <c r="C37" s="15"/>
      <c r="D37" s="16" t="s">
        <v>78</v>
      </c>
      <c r="E37" s="3"/>
      <c r="F37" s="3"/>
      <c r="G37" s="3"/>
      <c r="H37" s="4"/>
      <c r="I37" s="4"/>
      <c r="J37" s="4"/>
      <c r="K37" s="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ht="27.75" customHeight="1" spans="4:23">
      <c r="D38" s="18"/>
      <c r="E38" s="3" t="s">
        <v>73</v>
      </c>
      <c r="F38" s="3" t="s">
        <v>72</v>
      </c>
      <c r="G38" s="3" t="s">
        <v>73</v>
      </c>
      <c r="H38" s="4"/>
      <c r="I38" s="4"/>
      <c r="J38" s="4"/>
      <c r="K38" s="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ht="27.75" customHeight="1" spans="4:23">
      <c r="D39" s="18"/>
      <c r="E39" s="3" t="s">
        <v>79</v>
      </c>
      <c r="F39" s="3" t="s">
        <v>72</v>
      </c>
      <c r="G39" s="3" t="s">
        <v>79</v>
      </c>
      <c r="H39" s="4"/>
      <c r="I39" s="4"/>
      <c r="J39" s="4"/>
      <c r="K39" s="4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ht="27.75" customHeight="1" spans="4:23">
      <c r="D40" s="18"/>
      <c r="E40" s="3" t="s">
        <v>80</v>
      </c>
      <c r="F40" s="3" t="s">
        <v>80</v>
      </c>
      <c r="G40" s="3" t="s">
        <v>81</v>
      </c>
      <c r="H40" s="4"/>
      <c r="I40" s="4"/>
      <c r="J40" s="4"/>
      <c r="K40" s="4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ht="27.75" customHeight="1" spans="4:23">
      <c r="D41" s="18"/>
      <c r="E41" s="3" t="s">
        <v>81</v>
      </c>
      <c r="F41" s="3" t="s">
        <v>80</v>
      </c>
      <c r="G41" s="3" t="s">
        <v>81</v>
      </c>
      <c r="H41" s="4"/>
      <c r="I41" s="4"/>
      <c r="J41" s="4"/>
      <c r="K41" s="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ht="27.75" customHeight="1" spans="4:23">
      <c r="D42" s="18"/>
      <c r="E42" s="3" t="s">
        <v>82</v>
      </c>
      <c r="F42" s="3" t="s">
        <v>80</v>
      </c>
      <c r="G42" s="3" t="s">
        <v>82</v>
      </c>
      <c r="H42" s="4"/>
      <c r="I42" s="4"/>
      <c r="J42" s="4"/>
      <c r="K42" s="4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ht="27.75" customHeight="1" spans="4:23">
      <c r="D43" s="18"/>
      <c r="E43" s="3" t="s">
        <v>83</v>
      </c>
      <c r="F43" s="3" t="s">
        <v>83</v>
      </c>
      <c r="G43" s="3" t="s">
        <v>84</v>
      </c>
      <c r="H43" s="4"/>
      <c r="I43" s="4"/>
      <c r="J43" s="4"/>
      <c r="K43" s="4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ht="27.75" customHeight="1" spans="4:23">
      <c r="D44" s="18"/>
      <c r="E44" s="3" t="s">
        <v>84</v>
      </c>
      <c r="F44" s="3" t="s">
        <v>83</v>
      </c>
      <c r="G44" s="3" t="s">
        <v>84</v>
      </c>
      <c r="H44" s="4"/>
      <c r="I44" s="4"/>
      <c r="J44" s="4"/>
      <c r="K44" s="4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ht="27.75" customHeight="1" spans="4:23">
      <c r="D45" s="18"/>
      <c r="E45" s="3" t="s">
        <v>85</v>
      </c>
      <c r="F45" s="3" t="s">
        <v>83</v>
      </c>
      <c r="G45" s="3" t="s">
        <v>85</v>
      </c>
      <c r="H45" s="4"/>
      <c r="I45" s="4"/>
      <c r="J45" s="4"/>
      <c r="K45" s="4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ht="27.75" customHeight="1" spans="4:23">
      <c r="D46" s="18"/>
      <c r="E46" s="3" t="s">
        <v>86</v>
      </c>
      <c r="F46" s="3" t="s">
        <v>86</v>
      </c>
      <c r="G46" s="3" t="s">
        <v>87</v>
      </c>
      <c r="H46" s="4"/>
      <c r="I46" s="4"/>
      <c r="J46" s="4"/>
      <c r="K46" s="4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ht="27.75" customHeight="1" spans="4:23">
      <c r="D47" s="18"/>
      <c r="E47" s="3" t="s">
        <v>87</v>
      </c>
      <c r="F47" s="3" t="s">
        <v>86</v>
      </c>
      <c r="G47" s="3" t="s">
        <v>87</v>
      </c>
      <c r="H47" s="4"/>
      <c r="I47" s="4"/>
      <c r="J47" s="4"/>
      <c r="K47" s="4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ht="27.75" customHeight="1" spans="4:23">
      <c r="D48" s="18"/>
      <c r="E48" s="3" t="s">
        <v>88</v>
      </c>
      <c r="F48" s="3" t="s">
        <v>88</v>
      </c>
      <c r="G48" s="3" t="s">
        <v>89</v>
      </c>
      <c r="H48" s="4"/>
      <c r="I48" s="4"/>
      <c r="J48" s="4"/>
      <c r="K48" s="4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ht="27.75" customHeight="1" spans="4:23">
      <c r="D49" s="18"/>
      <c r="E49" s="3" t="s">
        <v>89</v>
      </c>
      <c r="F49" s="3" t="s">
        <v>88</v>
      </c>
      <c r="G49" s="3" t="s">
        <v>89</v>
      </c>
      <c r="H49" s="4"/>
      <c r="I49" s="4"/>
      <c r="J49" s="4"/>
      <c r="K49" s="4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ht="27.75" customHeight="1" spans="4:23">
      <c r="D50" s="18"/>
      <c r="E50" s="3" t="s">
        <v>90</v>
      </c>
      <c r="F50" s="3" t="s">
        <v>88</v>
      </c>
      <c r="G50" s="3" t="s">
        <v>90</v>
      </c>
      <c r="H50" s="4"/>
      <c r="I50" s="4"/>
      <c r="J50" s="4"/>
      <c r="K50" s="4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ht="27.75" customHeight="1" spans="4:23">
      <c r="D51" s="18"/>
      <c r="E51" s="3" t="s">
        <v>91</v>
      </c>
      <c r="F51" s="3" t="s">
        <v>91</v>
      </c>
      <c r="G51" s="3" t="s">
        <v>92</v>
      </c>
      <c r="H51" s="4"/>
      <c r="I51" s="4"/>
      <c r="J51" s="4"/>
      <c r="K51" s="4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ht="27.75" customHeight="1" spans="4:23">
      <c r="D52" s="18"/>
      <c r="E52" s="3" t="s">
        <v>92</v>
      </c>
      <c r="F52" s="3" t="s">
        <v>91</v>
      </c>
      <c r="G52" s="3" t="s">
        <v>92</v>
      </c>
      <c r="H52" s="4"/>
      <c r="I52" s="4"/>
      <c r="J52" s="4"/>
      <c r="K52" s="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ht="27.75" customHeight="1" spans="4:23">
      <c r="D53" s="18"/>
      <c r="E53" s="3" t="s">
        <v>93</v>
      </c>
      <c r="F53" s="3" t="s">
        <v>93</v>
      </c>
      <c r="G53" s="3" t="s">
        <v>94</v>
      </c>
      <c r="H53" s="4"/>
      <c r="I53" s="4"/>
      <c r="J53" s="4"/>
      <c r="K53" s="4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ht="27.75" customHeight="1" spans="4:23">
      <c r="D54" s="18"/>
      <c r="E54" s="3" t="s">
        <v>94</v>
      </c>
      <c r="F54" s="3" t="s">
        <v>93</v>
      </c>
      <c r="G54" s="3" t="s">
        <v>94</v>
      </c>
      <c r="H54" s="4"/>
      <c r="I54" s="4"/>
      <c r="J54" s="4"/>
      <c r="K54" s="4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ht="27.75" customHeight="1" spans="4:23">
      <c r="D55" s="18"/>
      <c r="E55" s="3" t="s">
        <v>95</v>
      </c>
      <c r="F55" s="3" t="s">
        <v>93</v>
      </c>
      <c r="G55" s="3" t="s">
        <v>95</v>
      </c>
      <c r="H55" s="4"/>
      <c r="I55" s="4"/>
      <c r="J55" s="4"/>
      <c r="K55" s="4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ht="27.75" customHeight="1" spans="4:23">
      <c r="D56" s="18"/>
      <c r="E56" s="3" t="s">
        <v>96</v>
      </c>
      <c r="F56" s="3" t="s">
        <v>96</v>
      </c>
      <c r="G56" s="3" t="s">
        <v>97</v>
      </c>
      <c r="H56" s="4"/>
      <c r="I56" s="4"/>
      <c r="J56" s="4"/>
      <c r="K56" s="4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ht="27.75" customHeight="1" spans="4:23">
      <c r="D57" s="18"/>
      <c r="E57" s="3" t="s">
        <v>97</v>
      </c>
      <c r="F57" s="3" t="s">
        <v>96</v>
      </c>
      <c r="G57" s="3" t="s">
        <v>97</v>
      </c>
      <c r="H57" s="4"/>
      <c r="I57" s="4"/>
      <c r="J57" s="4"/>
      <c r="K57" s="4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ht="27.75" customHeight="1" spans="4:23">
      <c r="D58" s="18"/>
      <c r="E58" s="3" t="s">
        <v>98</v>
      </c>
      <c r="F58" s="3" t="s">
        <v>98</v>
      </c>
      <c r="G58" s="3" t="s">
        <v>99</v>
      </c>
      <c r="H58" s="4"/>
      <c r="I58" s="4"/>
      <c r="J58" s="4"/>
      <c r="K58" s="4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ht="27.75" customHeight="1" spans="4:23">
      <c r="D59" s="18"/>
      <c r="E59" s="3" t="s">
        <v>99</v>
      </c>
      <c r="F59" s="3" t="s">
        <v>98</v>
      </c>
      <c r="G59" s="3" t="s">
        <v>99</v>
      </c>
      <c r="H59" s="4"/>
      <c r="I59" s="4"/>
      <c r="J59" s="4"/>
      <c r="K59" s="4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ht="27.75" customHeight="1" spans="4:23">
      <c r="D60" s="18"/>
      <c r="E60" s="3" t="s">
        <v>100</v>
      </c>
      <c r="F60" s="3" t="s">
        <v>100</v>
      </c>
      <c r="G60" s="3" t="s">
        <v>101</v>
      </c>
      <c r="H60" s="4"/>
      <c r="I60" s="4"/>
      <c r="J60" s="4"/>
      <c r="K60" s="4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ht="27.75" customHeight="1" spans="4:23">
      <c r="D61" s="18"/>
      <c r="E61" s="3" t="s">
        <v>101</v>
      </c>
      <c r="F61" s="3" t="s">
        <v>100</v>
      </c>
      <c r="G61" s="3" t="s">
        <v>101</v>
      </c>
      <c r="H61" s="4"/>
      <c r="I61" s="4"/>
      <c r="J61" s="4"/>
      <c r="K61" s="4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ht="27.75" customHeight="1" spans="4:23">
      <c r="D62" s="18"/>
      <c r="E62" s="3" t="s">
        <v>102</v>
      </c>
      <c r="F62" s="3" t="s">
        <v>100</v>
      </c>
      <c r="G62" s="3" t="s">
        <v>102</v>
      </c>
      <c r="H62" s="4"/>
      <c r="I62" s="4"/>
      <c r="J62" s="4"/>
      <c r="K62" s="4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ht="27.75" customHeight="1" spans="4:23">
      <c r="D63" s="18"/>
      <c r="E63" s="3" t="s">
        <v>103</v>
      </c>
      <c r="F63" s="3" t="s">
        <v>103</v>
      </c>
      <c r="G63" s="3" t="s">
        <v>104</v>
      </c>
      <c r="H63" s="4"/>
      <c r="I63" s="4"/>
      <c r="J63" s="4"/>
      <c r="K63" s="4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ht="27.75" customHeight="1" spans="4:23">
      <c r="D64" s="18"/>
      <c r="E64" s="3" t="s">
        <v>104</v>
      </c>
      <c r="F64" s="3" t="s">
        <v>103</v>
      </c>
      <c r="G64" s="3" t="s">
        <v>104</v>
      </c>
      <c r="H64" s="4"/>
      <c r="I64" s="4"/>
      <c r="J64" s="4"/>
      <c r="K64" s="4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ht="27.75" customHeight="1" spans="4:23">
      <c r="D65" s="18"/>
      <c r="E65" s="3" t="s">
        <v>105</v>
      </c>
      <c r="F65" s="3" t="s">
        <v>103</v>
      </c>
      <c r="G65" s="3" t="s">
        <v>105</v>
      </c>
      <c r="H65" s="4"/>
      <c r="I65" s="4"/>
      <c r="J65" s="4"/>
      <c r="K65" s="4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ht="27.75" customHeight="1" spans="4:23">
      <c r="D66" s="18"/>
      <c r="E66" s="3" t="s">
        <v>106</v>
      </c>
      <c r="F66" s="3" t="s">
        <v>106</v>
      </c>
      <c r="G66" s="3" t="s">
        <v>107</v>
      </c>
      <c r="H66" s="4"/>
      <c r="I66" s="4"/>
      <c r="J66" s="4"/>
      <c r="K66" s="4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ht="27.75" customHeight="1" spans="4:23">
      <c r="D67" s="18"/>
      <c r="E67" s="3" t="s">
        <v>107</v>
      </c>
      <c r="F67" s="3" t="s">
        <v>106</v>
      </c>
      <c r="G67" s="3" t="s">
        <v>107</v>
      </c>
      <c r="H67" s="4"/>
      <c r="I67" s="4"/>
      <c r="J67" s="4"/>
      <c r="K67" s="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ht="27.75" customHeight="1" spans="4:23">
      <c r="D68" s="18"/>
      <c r="E68" s="3" t="s">
        <v>108</v>
      </c>
      <c r="F68" s="3" t="s">
        <v>106</v>
      </c>
      <c r="G68" s="3" t="s">
        <v>108</v>
      </c>
      <c r="H68" s="4"/>
      <c r="I68" s="4"/>
      <c r="J68" s="4"/>
      <c r="K68" s="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ht="27.75" customHeight="1" spans="4:23">
      <c r="D69" s="18"/>
      <c r="E69" s="3" t="s">
        <v>109</v>
      </c>
      <c r="F69" s="3" t="s">
        <v>109</v>
      </c>
      <c r="G69" s="3" t="s">
        <v>110</v>
      </c>
      <c r="H69" s="4"/>
      <c r="I69" s="4"/>
      <c r="J69" s="4"/>
      <c r="K69" s="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ht="27.75" customHeight="1" spans="4:23">
      <c r="D70" s="18"/>
      <c r="E70" s="3" t="s">
        <v>111</v>
      </c>
      <c r="F70" s="3" t="s">
        <v>109</v>
      </c>
      <c r="G70" s="3" t="s">
        <v>111</v>
      </c>
      <c r="H70" s="4"/>
      <c r="I70" s="4"/>
      <c r="J70" s="4"/>
      <c r="K70" s="4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ht="27.75" customHeight="1" spans="4:23">
      <c r="D71" s="18"/>
      <c r="E71" s="3" t="s">
        <v>110</v>
      </c>
      <c r="F71" s="3" t="s">
        <v>109</v>
      </c>
      <c r="G71" s="3" t="s">
        <v>110</v>
      </c>
      <c r="H71" s="4"/>
      <c r="I71" s="4"/>
      <c r="J71" s="4"/>
      <c r="K71" s="4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ht="27.75" customHeight="1" spans="4:23">
      <c r="D72" s="18"/>
      <c r="E72" s="3" t="s">
        <v>112</v>
      </c>
      <c r="F72" s="3" t="s">
        <v>109</v>
      </c>
      <c r="G72" s="3" t="s">
        <v>112</v>
      </c>
      <c r="H72" s="4"/>
      <c r="I72" s="4"/>
      <c r="J72" s="4"/>
      <c r="K72" s="4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ht="27.75" customHeight="1" spans="4:23">
      <c r="D73" s="18"/>
      <c r="E73" s="3" t="s">
        <v>113</v>
      </c>
      <c r="F73" s="3" t="s">
        <v>113</v>
      </c>
      <c r="G73" s="3" t="s">
        <v>114</v>
      </c>
      <c r="H73" s="4"/>
      <c r="I73" s="4"/>
      <c r="J73" s="4"/>
      <c r="K73" s="4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ht="27.75" customHeight="1" spans="4:23">
      <c r="D74" s="18"/>
      <c r="E74" s="3" t="s">
        <v>115</v>
      </c>
      <c r="F74" s="3" t="s">
        <v>113</v>
      </c>
      <c r="G74" s="3" t="s">
        <v>115</v>
      </c>
      <c r="H74" s="4"/>
      <c r="I74" s="4"/>
      <c r="J74" s="4"/>
      <c r="K74" s="4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ht="27.75" customHeight="1" spans="4:23">
      <c r="D75" s="18"/>
      <c r="E75" s="3" t="s">
        <v>114</v>
      </c>
      <c r="F75" s="3" t="s">
        <v>113</v>
      </c>
      <c r="G75" s="3" t="s">
        <v>114</v>
      </c>
      <c r="H75" s="4"/>
      <c r="I75" s="4"/>
      <c r="J75" s="4"/>
      <c r="K75" s="4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ht="27.75" customHeight="1" spans="4:23">
      <c r="D76" s="18"/>
      <c r="E76" s="3" t="s">
        <v>116</v>
      </c>
      <c r="F76" s="3" t="s">
        <v>113</v>
      </c>
      <c r="G76" s="3" t="s">
        <v>116</v>
      </c>
      <c r="H76" s="4"/>
      <c r="I76" s="4"/>
      <c r="J76" s="4"/>
      <c r="K76" s="4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ht="27.75" customHeight="1" spans="4:23">
      <c r="D77" s="18"/>
      <c r="E77" s="18"/>
      <c r="F77" s="18"/>
      <c r="G77" s="18"/>
      <c r="H77" s="18"/>
      <c r="I77" s="18"/>
      <c r="J77" s="18"/>
      <c r="K77" s="18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ht="27.75" customHeight="1" spans="4:23">
      <c r="D78" s="18"/>
      <c r="E78" s="18"/>
      <c r="F78" s="18"/>
      <c r="G78" s="18"/>
      <c r="H78" s="18"/>
      <c r="I78" s="18"/>
      <c r="J78" s="18"/>
      <c r="K78" s="18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ht="27.75" customHeight="1" spans="4:23">
      <c r="D79" s="18"/>
      <c r="E79" s="18"/>
      <c r="F79" s="18"/>
      <c r="G79" s="18"/>
      <c r="H79" s="18"/>
      <c r="I79" s="18"/>
      <c r="J79" s="18"/>
      <c r="K79" s="18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ht="27.75" customHeight="1" spans="4:23">
      <c r="D80" s="18"/>
      <c r="E80" s="18"/>
      <c r="F80" s="18"/>
      <c r="G80" s="18"/>
      <c r="H80" s="18"/>
      <c r="I80" s="18"/>
      <c r="J80" s="18"/>
      <c r="K80" s="18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ht="27.75" customHeight="1" spans="4:23">
      <c r="D81" s="18"/>
      <c r="E81" s="18"/>
      <c r="F81" s="18"/>
      <c r="G81" s="18"/>
      <c r="H81" s="18"/>
      <c r="I81" s="18"/>
      <c r="J81" s="18"/>
      <c r="K81" s="18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ht="27.75" customHeight="1" spans="4:23">
      <c r="D82" s="18"/>
      <c r="E82" s="18"/>
      <c r="F82" s="18"/>
      <c r="G82" s="18"/>
      <c r="H82" s="18"/>
      <c r="I82" s="18"/>
      <c r="J82" s="18"/>
      <c r="K82" s="18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ht="27.75" customHeight="1" spans="4:23">
      <c r="D83" s="18"/>
      <c r="E83" s="18"/>
      <c r="F83" s="18"/>
      <c r="G83" s="18"/>
      <c r="H83" s="18"/>
      <c r="I83" s="18"/>
      <c r="J83" s="18"/>
      <c r="K83" s="18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ht="27.75" customHeight="1" spans="4:23">
      <c r="D84" s="18"/>
      <c r="E84" s="18"/>
      <c r="F84" s="18"/>
      <c r="G84" s="18"/>
      <c r="H84" s="18"/>
      <c r="I84" s="18"/>
      <c r="J84" s="18"/>
      <c r="K84" s="18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ht="27.75" customHeight="1" spans="4:23">
      <c r="D85" s="18"/>
      <c r="E85" s="18"/>
      <c r="F85" s="18"/>
      <c r="G85" s="18"/>
      <c r="H85" s="18"/>
      <c r="I85" s="18"/>
      <c r="J85" s="18"/>
      <c r="K85" s="18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ht="27.75" customHeight="1" spans="4:23">
      <c r="D86" s="18"/>
      <c r="E86" s="18"/>
      <c r="F86" s="18"/>
      <c r="G86" s="18"/>
      <c r="H86" s="18"/>
      <c r="I86" s="18"/>
      <c r="J86" s="18"/>
      <c r="K86" s="18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ht="27.75" customHeight="1" spans="4:23">
      <c r="D87" s="18"/>
      <c r="E87" s="18"/>
      <c r="F87" s="18"/>
      <c r="G87" s="18"/>
      <c r="H87" s="18"/>
      <c r="I87" s="18"/>
      <c r="J87" s="18"/>
      <c r="K87" s="18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ht="27.75" customHeight="1" spans="4:23">
      <c r="D88" s="18"/>
      <c r="E88" s="18"/>
      <c r="F88" s="18"/>
      <c r="G88" s="18"/>
      <c r="H88" s="18"/>
      <c r="I88" s="18"/>
      <c r="J88" s="18"/>
      <c r="K88" s="18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ht="27.75" customHeight="1" spans="4:23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ht="27.75" customHeight="1" spans="4:23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ht="27.75" customHeight="1" spans="4:23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ht="27.75" customHeight="1" spans="4:23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ht="27.75" customHeight="1" spans="4:23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ht="27.75" customHeight="1" spans="4:23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ht="27.75" customHeight="1" spans="4:23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ht="27.75" customHeight="1" spans="4:23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ht="27.75" customHeight="1" spans="4:23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ht="27.75" customHeight="1" spans="4:23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ht="27.75" customHeight="1" spans="4:23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ht="27.75" customHeight="1" spans="4:23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ht="27.75" customHeight="1" spans="4:23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ht="27.75" customHeight="1" spans="4:23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ht="27.75" customHeight="1" spans="4:23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ht="27.75" customHeight="1" spans="4:23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ht="27.75" customHeight="1" spans="4:23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ht="27.75" customHeight="1" spans="4:23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ht="27.75" customHeight="1" spans="4:23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ht="27.75" customHeight="1" spans="4:23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ht="27.75" customHeight="1" spans="4:23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ht="27.75" customHeight="1" spans="4:23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ht="27.75" customHeight="1" spans="4:23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ht="27.75" customHeight="1" spans="4:23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ht="27.75" customHeight="1" spans="4:23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ht="27.75" customHeight="1" spans="4:23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ht="27.75" customHeight="1" spans="4:23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ht="27.75" customHeight="1" spans="4:23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ht="27.75" customHeight="1" spans="4:23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ht="27.75" customHeight="1" spans="4:23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ht="27.75" customHeight="1" spans="4:23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ht="27.75" customHeight="1" spans="4:23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ht="27.75" customHeight="1" spans="4:23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ht="27.75" customHeight="1" spans="4:23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ht="27.75" customHeight="1" spans="4:23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ht="27.75" customHeight="1" spans="4:23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ht="27.75" customHeight="1" spans="4:23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ht="27.75" customHeight="1" spans="4:23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ht="27.75" customHeight="1" spans="4:23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ht="27.75" customHeight="1" spans="4:23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ht="27.75" customHeight="1" spans="4:23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ht="27.75" customHeight="1" spans="4:23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ht="27.75" customHeight="1" spans="4:23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ht="27.75" customHeight="1" spans="4:23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ht="27.75" customHeight="1" spans="4:23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ht="27.75" customHeight="1" spans="4:23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ht="27.75" customHeight="1" spans="4:23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ht="27.75" customHeight="1" spans="4:23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ht="27.75" customHeight="1" spans="4:23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ht="27.75" customHeight="1" spans="4:23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ht="27.75" customHeight="1" spans="4:23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ht="27.75" customHeight="1" spans="4:23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ht="27.75" customHeight="1" spans="4:23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ht="27.75" customHeight="1" spans="4:23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ht="27.75" customHeight="1" spans="4:23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ht="27.75" customHeight="1" spans="4:23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ht="27.75" customHeight="1" spans="4:23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ht="27.75" customHeight="1" spans="4:23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ht="27.75" customHeight="1" spans="4:23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ht="27.75" customHeight="1" spans="4:23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ht="27.75" customHeight="1" spans="4:23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ht="27.75" customHeight="1" spans="4:23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ht="27.75" customHeight="1" spans="4:23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ht="27.75" customHeight="1" spans="4:23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ht="27.75" customHeight="1" spans="4:23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ht="27.75" customHeight="1" spans="4:23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ht="27.75" customHeight="1" spans="4:23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ht="27.75" customHeight="1" spans="4:23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ht="27.75" customHeight="1" spans="4:23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ht="27.75" customHeight="1" spans="4:23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ht="27.75" customHeight="1" spans="4:23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ht="27.75" customHeight="1" spans="4:23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ht="27.75" customHeight="1" spans="4:23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ht="27.75" customHeight="1" spans="4:23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ht="27.75" customHeight="1" spans="4:2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ht="27.75" customHeight="1" spans="4:23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ht="27.75" customHeight="1" spans="4:23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ht="27.75" customHeight="1" spans="4:23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ht="27.75" customHeight="1" spans="4:23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ht="27.75" customHeight="1" spans="4:23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ht="27.75" customHeight="1" spans="4:23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ht="27.75" customHeight="1" spans="4:23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ht="27.75" customHeight="1" spans="4:23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ht="27.75" customHeight="1" spans="4:23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ht="27.75" customHeight="1" spans="4:2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ht="27.75" customHeight="1" spans="4:23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ht="27.75" customHeight="1" spans="4:23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ht="27.75" customHeight="1" spans="4:23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ht="27.75" customHeight="1" spans="4:23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ht="27.75" customHeight="1" spans="4:23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ht="27.75" customHeight="1" spans="4:23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ht="27.75" customHeight="1" spans="4:23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ht="27.75" customHeight="1" spans="4:23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ht="27.75" customHeight="1" spans="4:23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ht="27.75" customHeight="1" spans="4:2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ht="27.75" customHeight="1" spans="4:23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ht="27.75" customHeight="1" spans="4:23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ht="27.75" customHeight="1" spans="4:23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ht="27.75" customHeight="1" spans="4:23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ht="27.75" customHeight="1" spans="4:23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ht="27.75" customHeight="1" spans="4:23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ht="27.75" customHeight="1" spans="4:23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ht="27.75" customHeight="1" spans="4:23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ht="27.75" customHeight="1" spans="4:23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ht="27.75" customHeight="1" spans="4:2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ht="27.75" customHeight="1" spans="4:23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ht="27.75" customHeight="1" spans="4:23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ht="27.75" customHeight="1" spans="4:23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ht="27.75" customHeight="1" spans="4:23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ht="27.75" customHeight="1" spans="4:23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ht="27.75" customHeight="1" spans="4:23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ht="27.75" customHeight="1" spans="4:23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ht="27.75" customHeight="1" spans="4:23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ht="27.75" customHeight="1" spans="4:23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ht="27.75" customHeight="1" spans="4:2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ht="27.75" customHeight="1" spans="4:23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ht="27.75" customHeight="1" spans="4:23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</sheetData>
  <sheetProtection insertRows="0" insertColumns="0" deleteColumns="0" deleteRows="0" autoFilter="0"/>
  <mergeCells count="15">
    <mergeCell ref="A1:D1"/>
    <mergeCell ref="B2:C2"/>
    <mergeCell ref="B3:C3"/>
    <mergeCell ref="B33:C33"/>
    <mergeCell ref="B34:C34"/>
    <mergeCell ref="B35:C35"/>
    <mergeCell ref="B36:C36"/>
    <mergeCell ref="B37:C37"/>
    <mergeCell ref="A4:A32"/>
    <mergeCell ref="B4:B32"/>
    <mergeCell ref="C4:C14"/>
    <mergeCell ref="C15:C19"/>
    <mergeCell ref="C20:C25"/>
    <mergeCell ref="C26:C29"/>
    <mergeCell ref="C30:C32"/>
  </mergeCell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文山州西畴县党政机关单位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2023年西畴县财政决算公开目录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小马哥</cp:lastModifiedBy>
  <dcterms:created xsi:type="dcterms:W3CDTF">2024-10-10T00:58:00Z</dcterms:created>
  <dcterms:modified xsi:type="dcterms:W3CDTF">2024-11-05T08:47:44Z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3EE54E5490FE4406925F48233C687793_11</vt:lpwstr>
  </property>
  <property fmtid="{D5CDD505-2E9C-101B-9397-08002B2CF9AE}" pid="3" name="KSOProductBuildVer">
    <vt:lpwstr>2052-12.1.0.18608</vt:lpwstr>
  </property>
</Properties>
</file>